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<sst xmlns="http://schemas.openxmlformats.org/spreadsheetml/2006/main" uniqueCount="383">
  <si>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</si>
  <si>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</si>
  <si>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</si>
  <si>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</si>
  <si>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</si>
  <si>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</si>
  <si>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</si>
  <si>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</si>
  <si>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</si>
  <si>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</si>
  <si>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</si>
  <si>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</si>
  <si>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</si>
  <si>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</si>
  <si>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ダンススポーツ</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</si>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</sst>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customWidth="true" style="0"/>
    <col min="124" max="124" width="14.5" customWidth="true" style="0"/>
    <col min="125" max="125" width="14.5" customWidth="true" style="0"/>
    <col min="126" max="126" width="14.5" customWidth="true" style="0"/>
    <col min="127" max="127" width="14.5" customWidth="true" style="0"/>
    <col min="128" max="128" width="13" customWidth="true" style="0"/>
    <col min="129" max="129" width="16.125"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C021</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21</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123</v>
      </c>
      <c r="DL20" s="149" t="s">
        <v>124</v>
      </c>
      <c r="DM20" s="255" t="s">
        <v>125</v>
      </c>
      <c r="DN20" s="257"/>
      <c r="DO20" s="255" t="s">
        <v>126</v>
      </c>
      <c r="DP20" s="257"/>
      <c r="DQ20" s="149" t="s">
        <v>127</v>
      </c>
      <c r="DR20" s="149" t="s">
        <v>128</v>
      </c>
      <c r="DS20" s="255" t="s">
        <v>14</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t="str">
        <f>VLOOKUP($R$7,$F$145:$AN$180,4,FALSE)</f>
        <v>n</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t="str">
        <f>VLOOKUP($R$7,$F$145:$AO$180,26,FALSE)</f>
        <v>n</v>
      </c>
      <c r="BB142" s="66" t="str">
        <f>VLOOKUP($R$7,$F$145:$AO$180,27,FALSE)</f>
        <v>n</v>
      </c>
      <c r="BC142" s="66">
        <f>VLOOKUP($R$7,$F$145:$AO$180,28,FALSE)</f>
        <v/>
      </c>
      <c r="BD142" s="66" t="str">
        <f>VLOOKUP($R$7,$F$145:$AO$180,29,FALSE)</f>
        <v>n</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117</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118</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119</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120</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123</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124</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125</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126</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127</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128</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14</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